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11" yWindow="24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<sst xmlns="http://schemas.openxmlformats.org/spreadsheetml/2006/main" count="20" uniqueCount="11">
  <si>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5K</t>
  </si>
  <si>
    <t>10K</t>
  </si>
  <si>
    <t>20K</t>
  </si>
  <si>
    <t>50K</t>
  </si>
  <si>
    <t>dB</t>
  </si>
  <si>
    <t>TOTAL R</t>
  </si>
  <si>
    <t>MUTED</t>
  </si>
  <si>
    <t>RESISTORS IN YELLOW MAY NOT BE AVAILABLE IN 0.1%</t>
  </si>
  <si>
    <t>Switch Pos.</t>
  </si>
  <si>
    <t>APOX-2 RESISTOR TABLE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</si>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</sst>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4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1" xfId="0" applyFont="1" applyFill="1" applyBorder="1" applyAlignment="1" quotePrefix="1">
      <alignment horizontal="center"/>
    </xf>
    <xf numFmtId="0" fontId="4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APOX-2 Volume Control Curves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Sheet1!$C$4:$C$26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Sheet1!$E$4:$E$26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Sheet1!$G$4:$G$26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Sheet1!$I$4:$I$26</c:f>
              <c:numCache/>
            </c:numRef>
          </c:val>
          <c:smooth val="0"/>
        </c:ser>
        <c:marker val="1"/>
        <c:axId val="23245064"/>
        <c:axId val="7878985"/>
      </c:lineChart>
      <c:cat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Setting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auto val="1"/>
        <c:lblOffset val="100"/>
        <c:noMultiLvlLbl val="0"/>
      </c:catAx>
      <c:valAx>
        <c:axId val="787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Attenuation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95250</xdr:rowOff>
    </xdr:from>
    <xdr:to>
      <xdr:col>9</xdr:col>
      <xdr:colOff>247650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114300" y="4629150"/>
        <a:ext cx="5800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K32" sqref="K32"/>
    </sheetView>
  </sheetViews>
  <sheetFormatPr defaultColWidth="9.140625" defaultRowHeight="12.75"/>
  <cols>
    <col min="1" max="1" width="11.8515625" style="0" customWidth="1"/>
  </cols>
  <sheetData>
    <row r="1" spans="1:9" ht="12.75">
      <c r="A1" s="7"/>
      <c r="B1" s="7"/>
      <c r="C1" s="7" t="s">
        <v>9</v>
      </c>
      <c r="D1" s="7"/>
      <c r="E1" s="7"/>
      <c r="F1" s="7"/>
      <c r="G1" s="7"/>
      <c r="H1" s="7"/>
      <c r="I1" s="7"/>
    </row>
    <row r="2" spans="1:9" ht="12.75">
      <c r="A2" s="1" t="s">
        <v>8</v>
      </c>
      <c r="B2" s="2" t="s">
        <v>0</v>
      </c>
      <c r="C2" s="1" t="s">
        <v>4</v>
      </c>
      <c r="D2" s="2" t="s">
        <v>1</v>
      </c>
      <c r="E2" s="1" t="s">
        <v>4</v>
      </c>
      <c r="F2" s="2" t="s">
        <v>2</v>
      </c>
      <c r="G2" s="1" t="s">
        <v>4</v>
      </c>
      <c r="H2" s="2" t="s">
        <v>3</v>
      </c>
      <c r="I2" s="1" t="s">
        <v>4</v>
      </c>
    </row>
    <row r="3" spans="1:9" ht="12.75">
      <c r="A3" s="1">
        <v>1</v>
      </c>
      <c r="B3" s="3" t="s">
        <v>10</v>
      </c>
      <c r="C3" s="6" t="s">
        <v>6</v>
      </c>
      <c r="D3" s="3" t="s">
        <v>10</v>
      </c>
      <c r="E3" s="6" t="s">
        <v>6</v>
      </c>
      <c r="F3" s="3" t="s">
        <v>10</v>
      </c>
      <c r="G3" s="6" t="s">
        <v>6</v>
      </c>
      <c r="H3" s="3" t="s">
        <v>10</v>
      </c>
      <c r="I3" s="6" t="s">
        <v>6</v>
      </c>
    </row>
    <row r="4" spans="1:9" ht="12.75">
      <c r="A4" s="1">
        <v>2</v>
      </c>
      <c r="B4" s="10">
        <v>5.1</v>
      </c>
      <c r="C4" s="6">
        <f>20*LOG10(B4/$B$27)</f>
        <v>-59.82817028081726</v>
      </c>
      <c r="D4" s="4">
        <v>10</v>
      </c>
      <c r="E4" s="6">
        <f>20*LOG10(D4/$D$27)</f>
        <v>-60.0209944598613</v>
      </c>
      <c r="F4" s="4">
        <v>15</v>
      </c>
      <c r="G4" s="6">
        <f>20*LOG10(F4/$F$27)</f>
        <v>-62.50138010827054</v>
      </c>
      <c r="H4" s="4">
        <v>30.1</v>
      </c>
      <c r="I4" s="6">
        <f>20*LOG10(H4/$H$27)</f>
        <v>-64.40893872038076</v>
      </c>
    </row>
    <row r="5" spans="1:9" ht="12.75">
      <c r="A5" s="1">
        <v>3</v>
      </c>
      <c r="B5" s="11">
        <v>7.5</v>
      </c>
      <c r="C5" s="6">
        <f>20*LOG(SUM(B$3:$B5)/$B$27)</f>
        <v>-51.97216290042473</v>
      </c>
      <c r="D5" s="4">
        <v>15</v>
      </c>
      <c r="E5" s="6">
        <f>20*LOG(SUM($D$3:D5)/$D$27)</f>
        <v>-52.06219428642055</v>
      </c>
      <c r="F5" s="4">
        <v>27.4</v>
      </c>
      <c r="G5" s="6">
        <f>20*LOG(SUM($F$3:F5)/$F$27)</f>
        <v>-53.47588815752951</v>
      </c>
      <c r="H5" s="4">
        <v>61.9</v>
      </c>
      <c r="I5" s="6">
        <f>20*LOG(SUM($H$3:H5)/$H$27)</f>
        <v>-54.70451208534652</v>
      </c>
    </row>
    <row r="6" spans="1:9" ht="12.75">
      <c r="A6" s="1">
        <v>4</v>
      </c>
      <c r="B6" s="4">
        <v>12.4</v>
      </c>
      <c r="C6" s="6">
        <f>20*LOG(SUM(B$3:$B6)/$B$27)</f>
        <v>-46.020773629335224</v>
      </c>
      <c r="D6" s="4">
        <v>24.9</v>
      </c>
      <c r="E6" s="6">
        <f>20*LOG(SUM($D$3:D6)/$D$27)</f>
        <v>-46.05898354739351</v>
      </c>
      <c r="F6" s="4">
        <v>49.9</v>
      </c>
      <c r="G6" s="6">
        <f>20*LOG(SUM($F$3:F6)/$F$27)</f>
        <v>-46.71917126886592</v>
      </c>
      <c r="H6" s="4">
        <v>121</v>
      </c>
      <c r="I6" s="6">
        <f>20*LOG(SUM($H$3:H6)/$H$27)</f>
        <v>-47.412676563482876</v>
      </c>
    </row>
    <row r="7" spans="1:9" ht="12.75">
      <c r="A7" s="1">
        <v>5</v>
      </c>
      <c r="B7" s="4">
        <v>13.7</v>
      </c>
      <c r="C7" s="6">
        <f>20*LOG(SUM(B$3:$B7)/$B$27)</f>
        <v>-42.22535450239776</v>
      </c>
      <c r="D7" s="4">
        <v>27.4</v>
      </c>
      <c r="E7" s="6">
        <f>20*LOG(SUM($D$3:D7)/$D$27)</f>
        <v>-42.257404581494804</v>
      </c>
      <c r="F7" s="4">
        <v>49.9</v>
      </c>
      <c r="G7" s="6">
        <f>20*LOG(SUM($F$3:F7)/$F$27)</f>
        <v>-42.965213361509214</v>
      </c>
      <c r="H7" s="4">
        <v>133</v>
      </c>
      <c r="I7" s="6">
        <f>20*LOG(SUM($H$3:H7)/$H$27)</f>
        <v>-43.1987466564021</v>
      </c>
    </row>
    <row r="8" spans="1:9" ht="12.75">
      <c r="A8" s="1">
        <v>6</v>
      </c>
      <c r="B8" s="4">
        <v>15</v>
      </c>
      <c r="C8" s="6">
        <f>20*LOG(SUM(B$3:$B8)/$B$27)</f>
        <v>-39.38008808878487</v>
      </c>
      <c r="D8" s="4">
        <v>30.1</v>
      </c>
      <c r="E8" s="6">
        <f>20*LOG(SUM($D$3:D8)/$D$27)</f>
        <v>-39.40090883259057</v>
      </c>
      <c r="F8" s="4">
        <v>56.2</v>
      </c>
      <c r="G8" s="6">
        <f>20*LOG(SUM($F$3:F8)/$F$27)</f>
        <v>-40.07237193302097</v>
      </c>
      <c r="H8" s="4">
        <v>150</v>
      </c>
      <c r="I8" s="6">
        <f>20*LOG(SUM($H$3:H8)/$H$27)</f>
        <v>-40.07063510245368</v>
      </c>
    </row>
    <row r="9" spans="1:9" ht="12.75">
      <c r="A9" s="1">
        <v>7</v>
      </c>
      <c r="B9" s="4">
        <v>20</v>
      </c>
      <c r="C9" s="6">
        <f>20*LOG(SUM(B$3:$B9)/$B$27)</f>
        <v>-36.63022404559496</v>
      </c>
      <c r="D9" s="4">
        <v>40.2</v>
      </c>
      <c r="E9" s="6">
        <f>20*LOG(SUM($D$3:D9)/$D$27)</f>
        <v>-36.63926731012084</v>
      </c>
      <c r="F9" s="4">
        <v>80.6</v>
      </c>
      <c r="G9" s="6">
        <f>20*LOG(SUM($F$3:F9)/$F$27)</f>
        <v>-37.111121223912214</v>
      </c>
      <c r="H9" s="4">
        <v>200</v>
      </c>
      <c r="I9" s="6">
        <f>20*LOG(SUM($H$3:H9)/$H$27)</f>
        <v>-37.128083840046386</v>
      </c>
    </row>
    <row r="10" spans="1:9" ht="12.75">
      <c r="A10" s="1">
        <v>8</v>
      </c>
      <c r="B10" s="4">
        <v>28</v>
      </c>
      <c r="C10" s="6">
        <f>20*LOG(SUM(B$3:$B10)/$B$27)</f>
        <v>-33.83315474432109</v>
      </c>
      <c r="D10" s="4">
        <v>56.2</v>
      </c>
      <c r="E10" s="6">
        <f>20*LOG(SUM($D$3:D10)/$D$27)</f>
        <v>-33.83691086645315</v>
      </c>
      <c r="F10" s="4">
        <v>121</v>
      </c>
      <c r="G10" s="6">
        <f>20*LOG(SUM($F$3:F10)/$F$27)</f>
        <v>-33.982005462824915</v>
      </c>
      <c r="H10" s="4">
        <v>301</v>
      </c>
      <c r="I10" s="6">
        <f>20*LOG(SUM($H$3:H10)/$H$27)</f>
        <v>-34.00636546602451</v>
      </c>
    </row>
    <row r="11" spans="1:9" ht="12.75">
      <c r="A11" s="1">
        <v>9</v>
      </c>
      <c r="B11" s="4">
        <v>24.9</v>
      </c>
      <c r="C11" s="6">
        <f>20*LOG(SUM(B$3:$B11)/$B$27)</f>
        <v>-31.930899689149257</v>
      </c>
      <c r="D11" s="4">
        <v>49.9</v>
      </c>
      <c r="E11" s="6">
        <f>20*LOG(SUM($D$3:D11)/$D$27)</f>
        <v>-31.93458511542669</v>
      </c>
      <c r="F11" s="4">
        <v>100</v>
      </c>
      <c r="G11" s="6">
        <f>20*LOG(SUM($F$3:F11)/$F$27)</f>
        <v>-32.04380520266379</v>
      </c>
      <c r="H11" s="4">
        <v>249</v>
      </c>
      <c r="I11" s="6">
        <f>20*LOG(SUM($H$3:H11)/$H$27)</f>
        <v>-32.06990778579461</v>
      </c>
    </row>
    <row r="12" spans="1:9" ht="12.75">
      <c r="A12" s="1">
        <v>10</v>
      </c>
      <c r="B12" s="4">
        <v>30.9</v>
      </c>
      <c r="C12" s="6">
        <f>20*LOG(SUM(B$3:$B12)/$B$27)</f>
        <v>-30.0339626402636</v>
      </c>
      <c r="D12" s="4">
        <v>61.9</v>
      </c>
      <c r="E12" s="6">
        <f>20*LOG(SUM($D$3:D12)/$D$27)</f>
        <v>-30.038254569113647</v>
      </c>
      <c r="F12" s="4">
        <v>133</v>
      </c>
      <c r="G12" s="6">
        <f>20*LOG(SUM($F$3:F12)/$F$27)</f>
        <v>-29.995131089037063</v>
      </c>
      <c r="H12" s="4">
        <v>316</v>
      </c>
      <c r="I12" s="6">
        <f>20*LOG(SUM($H$3:H12)/$H$27)</f>
        <v>-30.106648041432</v>
      </c>
    </row>
    <row r="13" spans="1:9" ht="12.75">
      <c r="A13" s="1">
        <v>11</v>
      </c>
      <c r="B13" s="4">
        <v>40.2</v>
      </c>
      <c r="C13" s="6">
        <f>20*LOG(SUM(B$3:$B13)/$B$27)</f>
        <v>-28.059440416502536</v>
      </c>
      <c r="D13" s="4">
        <v>80.6</v>
      </c>
      <c r="E13" s="6">
        <f>20*LOG(SUM($D$3:D13)/$D$27)</f>
        <v>-28.062705035810737</v>
      </c>
      <c r="F13" s="4">
        <v>150</v>
      </c>
      <c r="G13" s="6">
        <f>20*LOG(SUM($F$3:F13)/$F$27)</f>
        <v>-28.1479700482253</v>
      </c>
      <c r="H13" s="4">
        <v>402</v>
      </c>
      <c r="I13" s="6">
        <f>20*LOG(SUM($H$3:H13)/$H$27)</f>
        <v>-28.11743896323901</v>
      </c>
    </row>
    <row r="14" spans="1:9" ht="12.75">
      <c r="A14" s="1">
        <v>12</v>
      </c>
      <c r="B14" s="4">
        <v>49.9</v>
      </c>
      <c r="C14" s="6">
        <f>20*LOG(SUM(B$3:$B14)/$B$27)</f>
        <v>-26.104560995814378</v>
      </c>
      <c r="D14" s="4">
        <v>100</v>
      </c>
      <c r="E14" s="6">
        <f>20*LOG(SUM($D$3:D14)/$D$27)</f>
        <v>-26.107859261137495</v>
      </c>
      <c r="F14" s="4">
        <v>200</v>
      </c>
      <c r="G14" s="6">
        <f>20*LOG(SUM($F$3:F14)/$F$27)</f>
        <v>-26.17213493274145</v>
      </c>
      <c r="H14" s="4">
        <v>511</v>
      </c>
      <c r="I14" s="6">
        <f>20*LOG(SUM($H$3:H14)/$H$27)</f>
        <v>-26.10876456686588</v>
      </c>
    </row>
    <row r="15" spans="1:9" ht="12.75">
      <c r="A15" s="1">
        <v>13</v>
      </c>
      <c r="B15" s="4">
        <v>66.5</v>
      </c>
      <c r="C15" s="6">
        <f>20*LOG(SUM(B$3:$B15)/$B$27)</f>
        <v>-24.03821507480589</v>
      </c>
      <c r="D15" s="4">
        <v>133</v>
      </c>
      <c r="E15" s="6">
        <f>20*LOG(SUM($D$3:D15)/$D$27)</f>
        <v>-24.04522018083632</v>
      </c>
      <c r="F15" s="4">
        <v>249</v>
      </c>
      <c r="G15" s="6">
        <f>20*LOG(SUM($F$3:F15)/$F$27)</f>
        <v>-24.21099113281603</v>
      </c>
      <c r="H15" s="4">
        <v>634</v>
      </c>
      <c r="I15" s="6">
        <f>20*LOG(SUM($H$3:H15)/$H$27)</f>
        <v>-24.12785419139379</v>
      </c>
    </row>
    <row r="16" spans="1:9" ht="12.75">
      <c r="A16" s="1">
        <v>14</v>
      </c>
      <c r="B16" s="4">
        <v>75</v>
      </c>
      <c r="C16" s="6">
        <f>20*LOG(SUM(B$3:$B16)/$B$27)</f>
        <v>-22.178349186701134</v>
      </c>
      <c r="D16" s="4">
        <v>150</v>
      </c>
      <c r="E16" s="6">
        <f>20*LOG(SUM($D$3:D16)/$D$27)</f>
        <v>-22.18801558245012</v>
      </c>
      <c r="F16" s="4">
        <v>332</v>
      </c>
      <c r="G16" s="6">
        <f>20*LOG(SUM($F$3:F16)/$F$27)</f>
        <v>-22.13847031490758</v>
      </c>
      <c r="H16" s="4">
        <v>806</v>
      </c>
      <c r="I16" s="6">
        <f>20*LOG(SUM($H$3:H16)/$H$27)</f>
        <v>-22.125633304378386</v>
      </c>
    </row>
    <row r="17" spans="1:9" ht="12.75">
      <c r="A17" s="1">
        <v>15</v>
      </c>
      <c r="B17" s="4">
        <v>100</v>
      </c>
      <c r="C17" s="6">
        <f>20*LOG(SUM(B$3:$B17)/$B$27)</f>
        <v>-20.191620546350336</v>
      </c>
      <c r="D17" s="4">
        <v>200</v>
      </c>
      <c r="E17" s="6">
        <f>20*LOG(SUM($D$3:D17)/$D$27)</f>
        <v>-20.203566363831584</v>
      </c>
      <c r="F17" s="4">
        <v>402</v>
      </c>
      <c r="G17" s="6">
        <f>20*LOG(SUM($F$3:F17)/$F$27)</f>
        <v>-20.151535019461832</v>
      </c>
      <c r="H17" s="4">
        <v>1150</v>
      </c>
      <c r="I17" s="6">
        <f>20*LOG(SUM($H$3:H17)/$H$27)</f>
        <v>-19.888679638331645</v>
      </c>
    </row>
    <row r="18" spans="1:9" ht="12.75">
      <c r="A18" s="1">
        <v>16</v>
      </c>
      <c r="B18" s="4">
        <v>124</v>
      </c>
      <c r="C18" s="6">
        <f>20*LOG(SUM(B$3:$B18)/$B$27)</f>
        <v>-18.228947480231298</v>
      </c>
      <c r="D18" s="4">
        <v>249</v>
      </c>
      <c r="E18" s="6">
        <f>20*LOG(SUM($D$3:D18)/$D$27)</f>
        <v>-18.235612598938317</v>
      </c>
      <c r="F18" s="4">
        <v>511</v>
      </c>
      <c r="G18" s="6">
        <f>20*LOG(SUM($F$3:F18)/$F$27)</f>
        <v>-18.144685157667425</v>
      </c>
      <c r="H18" s="4">
        <v>1270</v>
      </c>
      <c r="I18" s="6">
        <f>20*LOG(SUM($H$3:H18)/$H$27)</f>
        <v>-17.945336247868426</v>
      </c>
    </row>
    <row r="19" spans="1:9" ht="12.75">
      <c r="A19" s="1">
        <v>17</v>
      </c>
      <c r="B19" s="4">
        <v>165</v>
      </c>
      <c r="C19" s="6">
        <f>20*LOG(SUM(B$3:$B19)/$B$27)</f>
        <v>-16.15886549646977</v>
      </c>
      <c r="D19" s="4">
        <v>332</v>
      </c>
      <c r="E19" s="6">
        <f>20*LOG(SUM($D$3:D19)/$D$27)</f>
        <v>-16.1573889885544</v>
      </c>
      <c r="F19" s="4">
        <v>634</v>
      </c>
      <c r="G19" s="6">
        <f>20*LOG(SUM($F$3:F19)/$F$27)</f>
        <v>-16.1652050672101</v>
      </c>
      <c r="H19" s="4">
        <v>1690</v>
      </c>
      <c r="I19" s="6">
        <f>20*LOG(SUM($H$3:H19)/$H$27)</f>
        <v>-15.891367810719434</v>
      </c>
    </row>
    <row r="20" spans="1:9" ht="12.75">
      <c r="A20" s="1">
        <v>18</v>
      </c>
      <c r="B20" s="4">
        <v>210</v>
      </c>
      <c r="C20" s="6">
        <f>20*LOG(SUM(B$3:$B20)/$B$27)</f>
        <v>-14.083555816883905</v>
      </c>
      <c r="D20" s="4">
        <v>422</v>
      </c>
      <c r="E20" s="6">
        <f>20*LOG(SUM($D$3:D20)/$D$27)</f>
        <v>-14.07804502383592</v>
      </c>
      <c r="F20" s="4">
        <v>825</v>
      </c>
      <c r="G20" s="6">
        <f>20*LOG(SUM($F$3:F20)/$F$27)</f>
        <v>-14.122103494198086</v>
      </c>
      <c r="H20" s="4">
        <v>2000</v>
      </c>
      <c r="I20" s="6">
        <f>20*LOG(SUM($H$3:H20)/$H$27)</f>
        <v>-13.958581006413231</v>
      </c>
    </row>
    <row r="21" spans="1:9" ht="12.75">
      <c r="A21" s="1">
        <v>19</v>
      </c>
      <c r="B21" s="4">
        <v>261</v>
      </c>
      <c r="C21" s="6">
        <f>20*LOG(SUM(B$3:$B21)/$B$27)</f>
        <v>-12.047629635618105</v>
      </c>
      <c r="D21" s="4">
        <v>523</v>
      </c>
      <c r="E21" s="6">
        <f>20*LOG(SUM($D$3:D21)/$D$27)</f>
        <v>-12.0441463992759</v>
      </c>
      <c r="F21" s="4">
        <v>1050</v>
      </c>
      <c r="G21" s="6">
        <f>20*LOG(SUM($F$3:F21)/$F$27)</f>
        <v>-12.068159806029072</v>
      </c>
      <c r="H21" s="4">
        <v>2610</v>
      </c>
      <c r="I21" s="6">
        <f>20*LOG(SUM($H$3:H21)/$H$27)</f>
        <v>-11.948763707138959</v>
      </c>
    </row>
    <row r="22" spans="1:9" ht="12.75">
      <c r="A22" s="1">
        <v>20</v>
      </c>
      <c r="B22" s="4">
        <v>316</v>
      </c>
      <c r="C22" s="6">
        <f>20*LOG(SUM(B$3:$B22)/$B$27)</f>
        <v>-10.088731973935236</v>
      </c>
      <c r="D22" s="4">
        <v>634</v>
      </c>
      <c r="E22" s="6">
        <f>20*LOG(SUM($D$3:D22)/$D$27)</f>
        <v>-10.084614745864213</v>
      </c>
      <c r="F22" s="4">
        <v>1270</v>
      </c>
      <c r="G22" s="6">
        <f>20*LOG(SUM($F$3:F22)/$F$27)</f>
        <v>-10.097270488348332</v>
      </c>
      <c r="H22" s="4">
        <v>3240</v>
      </c>
      <c r="I22" s="6">
        <f>20*LOG(SUM($H$3:H22)/$H$27)</f>
        <v>-9.965993952977364</v>
      </c>
    </row>
    <row r="23" spans="1:9" ht="12.75">
      <c r="A23" s="1">
        <v>21</v>
      </c>
      <c r="B23" s="4">
        <v>412</v>
      </c>
      <c r="C23" s="6">
        <f>20*LOG(SUM(B$3:$B23)/$B$27)</f>
        <v>-8.059001080641536</v>
      </c>
      <c r="D23" s="4">
        <v>825</v>
      </c>
      <c r="E23" s="6">
        <f>20*LOG(SUM($D$3:D23)/$D$27)</f>
        <v>-8.057883316022073</v>
      </c>
      <c r="F23" s="4">
        <v>1690</v>
      </c>
      <c r="G23" s="6">
        <f>20*LOG(SUM($F$3:F23)/$F$27)</f>
        <v>-8.020234074997285</v>
      </c>
      <c r="H23" s="4">
        <v>4020</v>
      </c>
      <c r="I23" s="6">
        <f>20*LOG(SUM($H$3:H23)/$H$27)</f>
        <v>-8.005389762609488</v>
      </c>
    </row>
    <row r="24" spans="1:9" ht="12.75">
      <c r="A24" s="1">
        <v>22</v>
      </c>
      <c r="B24" s="4">
        <v>523</v>
      </c>
      <c r="C24" s="6">
        <f>20*LOG(SUM(B$3:$B24)/$B$27)</f>
        <v>-6.020426200698235</v>
      </c>
      <c r="D24" s="4">
        <v>1050</v>
      </c>
      <c r="E24" s="6">
        <f>20*LOG(SUM($D$3:D24)/$D$27)</f>
        <v>-6.0169614088449555</v>
      </c>
      <c r="F24" s="4">
        <v>2000</v>
      </c>
      <c r="G24" s="6">
        <f>20*LOG(SUM($F$3:F24)/$F$27)</f>
        <v>-6.070236191460042</v>
      </c>
      <c r="H24" s="4">
        <v>5110</v>
      </c>
      <c r="I24" s="6">
        <f>20*LOG(SUM($H$3:H24)/$H$27)</f>
        <v>-6.019731454583898</v>
      </c>
    </row>
    <row r="25" spans="1:9" ht="12.75">
      <c r="A25" s="1">
        <v>23</v>
      </c>
      <c r="B25" s="4">
        <v>1000</v>
      </c>
      <c r="C25" s="6">
        <f>20*LOG(SUM(B$3:$B25)/$B$27)</f>
        <v>-3.0979647510402906</v>
      </c>
      <c r="D25" s="4">
        <v>2000</v>
      </c>
      <c r="E25" s="6">
        <f>20*LOG(SUM($D$3:D25)/$D$27)</f>
        <v>-3.1014315595531694</v>
      </c>
      <c r="F25" s="4">
        <v>4020</v>
      </c>
      <c r="G25" s="6">
        <f>20*LOG(SUM($F$3:F25)/$F$27)</f>
        <v>-3.1217645352842105</v>
      </c>
      <c r="H25" s="4">
        <v>10000</v>
      </c>
      <c r="I25" s="6">
        <f>20*LOG(SUM($H$3:H25)/$H$27)</f>
        <v>-3.097666992498337</v>
      </c>
    </row>
    <row r="26" spans="1:9" ht="12.75">
      <c r="A26" s="1">
        <v>24</v>
      </c>
      <c r="B26" s="4">
        <v>1500</v>
      </c>
      <c r="C26" s="6">
        <f>20*LOG(SUM(B$3:$B26)/$B$27)</f>
        <v>0</v>
      </c>
      <c r="D26" s="4">
        <v>3010</v>
      </c>
      <c r="E26" s="6">
        <f>20*LOG(SUM($D$3:D26)/$D$27)</f>
        <v>0</v>
      </c>
      <c r="F26" s="4">
        <v>6040</v>
      </c>
      <c r="G26" s="6">
        <f>20*LOG(SUM($F$3:F26)/$F$27)</f>
        <v>0</v>
      </c>
      <c r="H26" s="4">
        <v>15000</v>
      </c>
      <c r="I26" s="6">
        <f>20*LOG(SUM($H$3:H26)/$H$27)</f>
        <v>0</v>
      </c>
    </row>
    <row r="27" spans="1:9" ht="12.75">
      <c r="A27" s="1" t="s">
        <v>5</v>
      </c>
      <c r="B27" s="2">
        <f>SUM(B3:B26)</f>
        <v>5000.1</v>
      </c>
      <c r="C27" s="1"/>
      <c r="D27" s="2">
        <f>SUM(D3:D26)</f>
        <v>10024.2</v>
      </c>
      <c r="E27" s="1"/>
      <c r="F27" s="2">
        <f>SUM(F3:F26)</f>
        <v>20006</v>
      </c>
      <c r="G27" s="1"/>
      <c r="H27" s="2">
        <f>SUM(H3:H26)</f>
        <v>50005</v>
      </c>
      <c r="I27" s="1"/>
    </row>
    <row r="28" spans="1:9" ht="12.75">
      <c r="A28" s="8"/>
      <c r="B28" s="9" t="s">
        <v>7</v>
      </c>
      <c r="C28" s="5"/>
      <c r="D28" s="5"/>
      <c r="E28" s="5"/>
      <c r="F28" s="5"/>
      <c r="G28" s="5"/>
      <c r="H28" s="5"/>
      <c r="I28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cbeiferman</dc:creator>
  <cp:keywords/>
  <dc:description/>
  <cp:lastModifiedBy>cbeiferman</cp:lastModifiedBy>
  <dcterms:created xsi:type="dcterms:W3CDTF">2003-04-21T13:22:52Z</dcterms:created>
  <dcterms:modified xsi:type="dcterms:W3CDTF">2003-04-21T14:53:28Z</dcterms:modified>
  <cp:category/>
  <cp:version/>
  <cp:contentType/>
  <cp:contentStatus/>
</cp:coreProperties>
</file>